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FF45BF48-665D-6442-A58C-E99BD9FFEBF8}" xr6:coauthVersionLast="47" xr6:coauthVersionMax="47" xr10:uidLastSave="{00000000-0000-0000-0000-000000000000}"/>
  <bookViews>
    <workbookView xWindow="8160" yWindow="4920" windowWidth="16360" windowHeight="12340"/>
  </bookViews>
  <sheets>
    <sheet name="Feuil1" sheetId="1" r:id="rId1"/>
  </sheets>
  <definedNames>
    <definedName name="dap">Feuil1!$C$9:$AA$9</definedName>
    <definedName name="dapdist">Feuil1!$C$17:$AA$17</definedName>
    <definedName name="dapmax">Feuil1!$C$19:$AA$19</definedName>
    <definedName name="dapmin">Feuil1!$C$18:$AA$18</definedName>
    <definedName name="dapprox">Feuil1!$C$11:$AA$11</definedName>
    <definedName name="dtart">Feuil1!$C$15:$AA$15</definedName>
    <definedName name="dtprox">Feuil1!$C$10:$AA$10</definedName>
    <definedName name="dtsusart">Feuil1!$C$16:$AA$16</definedName>
    <definedName name="largeur">Feuil1!$C$8:$AA$8</definedName>
    <definedName name="longueur">Feuil1!#REF!</definedName>
    <definedName name="magnum">Feuil1!$C$12:$AA$12</definedName>
    <definedName name="uncif">Feuil1!$C$13:$AA$13</definedName>
    <definedName name="_xlnm.Print_Area">Feuil1!$Q$1:$AB$20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" i="1" l="1"/>
  <c r="AJ9" i="1"/>
  <c r="AH10" i="1"/>
  <c r="AJ10" i="1" s="1"/>
  <c r="AH11" i="1"/>
  <c r="AJ11" i="1" s="1"/>
  <c r="AH12" i="1"/>
  <c r="AJ12" i="1"/>
  <c r="AH13" i="1"/>
  <c r="AJ13" i="1"/>
  <c r="AH14" i="1"/>
  <c r="AJ14" i="1" s="1"/>
  <c r="AH6" i="1"/>
  <c r="AJ6" i="1"/>
  <c r="AI7" i="1"/>
  <c r="AI8" i="1"/>
  <c r="AI9" i="1"/>
  <c r="AI10" i="1"/>
  <c r="AI11" i="1"/>
  <c r="AI12" i="1"/>
  <c r="AI13" i="1"/>
  <c r="AI14" i="1"/>
  <c r="AI15" i="1"/>
  <c r="AI16" i="1"/>
  <c r="AH7" i="1"/>
  <c r="AH8" i="1"/>
  <c r="AH15" i="1"/>
  <c r="AJ15" i="1" s="1"/>
  <c r="AH16" i="1"/>
  <c r="AJ16" i="1" s="1"/>
  <c r="AI6" i="1"/>
</calcChain>
</file>

<file path=xl/sharedStrings.xml><?xml version="1.0" encoding="utf-8"?>
<sst xmlns="http://schemas.openxmlformats.org/spreadsheetml/2006/main" count="127" uniqueCount="91">
  <si>
    <t>Perse</t>
  </si>
  <si>
    <t>Zoo</t>
  </si>
  <si>
    <t>Central Iran</t>
  </si>
  <si>
    <t>M</t>
  </si>
  <si>
    <t>F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</si>
  <si>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</si>
  <si>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</si>
  <si>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</si>
  <si>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</si>
  <si>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</si>
  <si>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</si>
  <si>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</si>
  <si>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</si>
  <si>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</si>
  <si>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</si>
  <si>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</si>
  <si>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</si>
  <si>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</si>
  <si>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</si>
  <si>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</si>
  <si>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</si>
  <si>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</si>
  <si>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</si>
  <si>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</si>
  <si>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</si>
  <si>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</si>
  <si>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</si>
  <si>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</si>
  <si>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</si>
  <si>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</si>
  <si>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</si>
  <si>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</si>
  <si>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</si>
  <si>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</si>
  <si>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</si>
  <si>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</si>
  <si>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</si>
  <si>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</si>
  <si>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</si>
  <si>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</si>
  <si>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</si>
  <si>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</si>
  <si>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</si>
  <si>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</si>
  <si>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</si>
  <si>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</si>
  <si>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</si>
  <si>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</si>
  <si>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</si>
  <si>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</si>
  <si>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</si>
  <si>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</si>
  <si>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</si>
  <si>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</si>
  <si>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HP 49</t>
  </si>
  <si>
    <t xml:space="preserve"> HP 52</t>
  </si>
  <si>
    <t>HP 24</t>
  </si>
  <si>
    <t>STD 13*18</t>
  </si>
  <si>
    <t>STD 25*49</t>
  </si>
  <si>
    <t>Chabr. Bastam</t>
  </si>
  <si>
    <t>STD 16</t>
  </si>
  <si>
    <t>AC 1893.509</t>
  </si>
  <si>
    <t>AC 1901.9</t>
  </si>
  <si>
    <t>AC 1902.487</t>
  </si>
  <si>
    <t>STD 35</t>
  </si>
  <si>
    <t xml:space="preserve">North Iran </t>
  </si>
  <si>
    <t>STD 24</t>
  </si>
  <si>
    <t>?</t>
  </si>
  <si>
    <t>AC 1978.50</t>
  </si>
  <si>
    <t>AC 1975.100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</si>
  <si>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</si>
  <si>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</si>
  <si>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</si>
  <si>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</si>
  <si>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</si>
  <si>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</si>
  <si>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</si>
  <si>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</si>
  <si>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</si>
  <si>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</si>
  <si>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</si>
  <si>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MU 1965.207</t>
  </si>
  <si>
    <t>AC 1980.67</t>
  </si>
  <si>
    <t>AC 1983.72</t>
  </si>
  <si>
    <t>HP 51</t>
  </si>
  <si>
    <t>AC 1984.48</t>
  </si>
  <si>
    <t>14 mois</t>
  </si>
  <si>
    <t>2'</t>
  </si>
  <si>
    <t>AC 1983-34</t>
  </si>
  <si>
    <t>HP 50</t>
  </si>
  <si>
    <t>[28]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</si>
</sst>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6" formatCode="0.000"/>
    <numFmt numFmtId="197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97" fontId="2" fillId="0" borderId="0" xfId="0" applyNumberFormat="1" applyFont="1" applyAlignment="1">
      <alignment horizontal="left"/>
    </xf>
    <xf numFmtId="197" fontId="2" fillId="0" borderId="0" xfId="0" applyNumberFormat="1" applyFont="1" applyAlignment="1">
      <alignment horizontal="left" vertical="top"/>
    </xf>
    <xf numFmtId="197" fontId="2" fillId="0" borderId="0" xfId="0" applyNumberFormat="1" applyFont="1"/>
    <xf numFmtId="19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C1" workbookViewId="0">
      <selection activeCell="AJ14" sqref="AJ14:AJ16"/>
    </sheetView>
  </sheetViews>
  <sheetFormatPr baseColWidth="10" defaultRowHeight="13" x14ac:dyDescent="0.2"/>
  <cols>
    <col min="1" max="1" width="3.1640625" bestFit="1" customWidth="1"/>
    <col min="2" max="2" width="11.33203125" style="6" bestFit="1" customWidth="1"/>
    <col min="3" max="3" width="9.33203125" style="6" bestFit="1" customWidth="1"/>
    <col min="4" max="4" width="11.33203125" style="6" bestFit="1" customWidth="1"/>
    <col min="5" max="5" width="8.5" style="6" bestFit="1" customWidth="1"/>
    <col min="6" max="7" width="9.5" style="6" bestFit="1" customWidth="1"/>
    <col min="8" max="8" width="12" style="6" bestFit="1" customWidth="1"/>
    <col min="9" max="9" width="7.1640625" style="6" bestFit="1" customWidth="1"/>
    <col min="10" max="12" width="7.83203125" style="6" customWidth="1"/>
    <col min="13" max="13" width="8.6640625" style="6" bestFit="1" customWidth="1"/>
    <col min="14" max="14" width="7.1640625" style="6" bestFit="1" customWidth="1"/>
    <col min="15" max="15" width="10" style="6" bestFit="1" customWidth="1"/>
    <col min="16" max="16" width="9.33203125" style="6" bestFit="1" customWidth="1"/>
    <col min="17" max="17" width="10.33203125" style="6" bestFit="1" customWidth="1"/>
    <col min="18" max="18" width="11.33203125" style="6" bestFit="1" customWidth="1"/>
    <col min="19" max="23" width="7.83203125" style="6" customWidth="1"/>
    <col min="24" max="25" width="9.1640625" style="6" bestFit="1" customWidth="1"/>
    <col min="26" max="28" width="8.6640625" style="6" bestFit="1" customWidth="1"/>
    <col min="29" max="29" width="11.5" style="6" bestFit="1" customWidth="1"/>
    <col min="30" max="30" width="10.33203125" style="6" bestFit="1" customWidth="1"/>
    <col min="31" max="31" width="10.5" style="6" bestFit="1" customWidth="1"/>
    <col min="32" max="33" width="10.33203125" style="6" bestFit="1" customWidth="1"/>
    <col min="34" max="34" width="10.83203125" style="18"/>
    <col min="35" max="16384" width="10.83203125" style="6"/>
  </cols>
  <sheetData>
    <row r="1" spans="1:36" s="3" customFormat="1" x14ac:dyDescent="0.2">
      <c r="A1"/>
      <c r="B1" s="2" t="s">
        <v>1</v>
      </c>
      <c r="C1" s="2" t="s">
        <v>1</v>
      </c>
      <c r="D1" s="2" t="s">
        <v>0</v>
      </c>
      <c r="F1" s="2" t="s">
        <v>57</v>
      </c>
      <c r="G1" s="2" t="s">
        <v>58</v>
      </c>
      <c r="H1" s="2" t="s">
        <v>59</v>
      </c>
      <c r="I1" s="2" t="s">
        <v>60</v>
      </c>
      <c r="J1" s="1" t="s">
        <v>1</v>
      </c>
      <c r="K1" s="1" t="s">
        <v>1</v>
      </c>
      <c r="L1" s="1" t="s">
        <v>1</v>
      </c>
      <c r="M1" s="1" t="s">
        <v>0</v>
      </c>
      <c r="O1" s="2" t="s">
        <v>2</v>
      </c>
      <c r="P1" s="2" t="s">
        <v>65</v>
      </c>
      <c r="Q1" s="2" t="s">
        <v>66</v>
      </c>
      <c r="Z1" s="2" t="s">
        <v>77</v>
      </c>
      <c r="AA1" s="2" t="s">
        <v>78</v>
      </c>
      <c r="AB1" s="2" t="s">
        <v>79</v>
      </c>
      <c r="AC1" s="2" t="s">
        <v>80</v>
      </c>
      <c r="AD1" s="2" t="s">
        <v>1</v>
      </c>
      <c r="AE1" s="2"/>
      <c r="AF1" s="2"/>
      <c r="AH1" s="16"/>
    </row>
    <row r="2" spans="1:36" s="3" customFormat="1" x14ac:dyDescent="0.2">
      <c r="A2" s="7"/>
      <c r="B2" s="2" t="s">
        <v>3</v>
      </c>
      <c r="C2" s="2" t="s">
        <v>4</v>
      </c>
      <c r="D2" s="2" t="s">
        <v>4</v>
      </c>
      <c r="F2" s="2" t="s">
        <v>3</v>
      </c>
      <c r="G2" s="2" t="s">
        <v>3</v>
      </c>
      <c r="H2" s="2" t="s">
        <v>4</v>
      </c>
      <c r="I2" s="2" t="s">
        <v>3</v>
      </c>
      <c r="J2" s="2" t="s">
        <v>3</v>
      </c>
      <c r="K2" s="2" t="s">
        <v>3</v>
      </c>
      <c r="L2" s="2" t="s">
        <v>3</v>
      </c>
      <c r="M2" s="2" t="s">
        <v>3</v>
      </c>
      <c r="O2" s="2" t="s">
        <v>4</v>
      </c>
      <c r="P2" s="2" t="s">
        <v>3</v>
      </c>
      <c r="Q2" s="2" t="s">
        <v>3</v>
      </c>
      <c r="Z2" s="2" t="s">
        <v>4</v>
      </c>
      <c r="AA2" s="2" t="s">
        <v>4</v>
      </c>
      <c r="AB2" s="2" t="s">
        <v>3</v>
      </c>
      <c r="AC2" s="2" t="s">
        <v>3</v>
      </c>
      <c r="AD2" s="2" t="s">
        <v>4</v>
      </c>
      <c r="AE2" s="2" t="s">
        <v>67</v>
      </c>
      <c r="AF2" s="2" t="s">
        <v>4</v>
      </c>
      <c r="AG2" s="3" t="s">
        <v>3</v>
      </c>
      <c r="AH2" s="16"/>
    </row>
    <row r="3" spans="1:36" s="3" customFormat="1" x14ac:dyDescent="0.2">
      <c r="A3" s="7"/>
      <c r="B3" s="2">
        <v>1</v>
      </c>
      <c r="C3" s="2">
        <v>100</v>
      </c>
      <c r="D3" s="2">
        <v>1</v>
      </c>
      <c r="F3" s="2">
        <v>1</v>
      </c>
      <c r="G3" s="2">
        <v>2500</v>
      </c>
      <c r="H3" s="2">
        <v>10</v>
      </c>
      <c r="I3" s="2">
        <v>10</v>
      </c>
      <c r="J3" s="2">
        <v>3000</v>
      </c>
      <c r="K3" s="2">
        <v>1</v>
      </c>
      <c r="L3" s="2">
        <v>100</v>
      </c>
      <c r="M3" s="2">
        <v>1</v>
      </c>
      <c r="O3" s="2">
        <v>3900</v>
      </c>
      <c r="P3" s="2">
        <v>100</v>
      </c>
      <c r="Q3" s="2">
        <v>1</v>
      </c>
      <c r="Z3" s="2">
        <v>1</v>
      </c>
      <c r="AA3" s="2">
        <v>10</v>
      </c>
      <c r="AB3" s="2">
        <v>1</v>
      </c>
      <c r="AC3" s="2">
        <v>100</v>
      </c>
      <c r="AD3" s="2">
        <v>1</v>
      </c>
      <c r="AE3" s="12">
        <v>900</v>
      </c>
      <c r="AF3" s="2">
        <v>1</v>
      </c>
      <c r="AG3" s="4" t="s">
        <v>86</v>
      </c>
      <c r="AH3" s="16"/>
    </row>
    <row r="4" spans="1:36" s="3" customFormat="1" x14ac:dyDescent="0.2">
      <c r="A4" s="7"/>
      <c r="B4" s="2" t="s">
        <v>61</v>
      </c>
      <c r="C4" s="2" t="s">
        <v>62</v>
      </c>
      <c r="D4" s="2" t="s">
        <v>63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O4" s="2" t="s">
        <v>15</v>
      </c>
      <c r="P4" s="2" t="s">
        <v>16</v>
      </c>
      <c r="Q4" s="2" t="s">
        <v>68</v>
      </c>
      <c r="Z4" s="2" t="s">
        <v>24</v>
      </c>
      <c r="AA4" s="2" t="s">
        <v>25</v>
      </c>
      <c r="AB4" s="2" t="s">
        <v>26</v>
      </c>
      <c r="AC4" s="2" t="s">
        <v>81</v>
      </c>
      <c r="AD4" s="2" t="s">
        <v>82</v>
      </c>
      <c r="AE4" s="12" t="s">
        <v>88</v>
      </c>
      <c r="AF4" s="2" t="s">
        <v>83</v>
      </c>
      <c r="AG4" s="3" t="s">
        <v>85</v>
      </c>
      <c r="AH4" s="16"/>
    </row>
    <row r="5" spans="1:36" s="1" customFormat="1" x14ac:dyDescent="0.2">
      <c r="A5" s="7"/>
      <c r="B5" s="2" t="s">
        <v>27</v>
      </c>
      <c r="C5" s="2" t="s">
        <v>28</v>
      </c>
      <c r="D5" s="2" t="s">
        <v>29</v>
      </c>
      <c r="F5" s="2" t="s">
        <v>31</v>
      </c>
      <c r="G5" s="2" t="s">
        <v>32</v>
      </c>
      <c r="H5" s="2" t="s">
        <v>33</v>
      </c>
      <c r="I5" s="2" t="s">
        <v>34</v>
      </c>
      <c r="J5" s="2" t="s">
        <v>35</v>
      </c>
      <c r="K5" s="2" t="s">
        <v>36</v>
      </c>
      <c r="L5" s="2" t="s">
        <v>37</v>
      </c>
      <c r="M5" s="2" t="s">
        <v>38</v>
      </c>
      <c r="O5" s="2" t="s">
        <v>40</v>
      </c>
      <c r="P5" s="2" t="s">
        <v>41</v>
      </c>
      <c r="Q5" s="2" t="s">
        <v>42</v>
      </c>
      <c r="Z5" s="2" t="s">
        <v>50</v>
      </c>
      <c r="AA5" s="2" t="s">
        <v>51</v>
      </c>
      <c r="AB5" s="2" t="s">
        <v>52</v>
      </c>
      <c r="AC5" s="2" t="s">
        <v>53</v>
      </c>
      <c r="AD5" s="2" t="s">
        <v>54</v>
      </c>
      <c r="AE5" s="12" t="s">
        <v>89</v>
      </c>
      <c r="AF5" s="2" t="s">
        <v>84</v>
      </c>
      <c r="AG5" s="1" t="s">
        <v>55</v>
      </c>
      <c r="AH5" s="17"/>
    </row>
    <row r="6" spans="1:36" x14ac:dyDescent="0.2">
      <c r="A6" s="8">
        <v>1</v>
      </c>
      <c r="B6" s="10">
        <v>307</v>
      </c>
      <c r="C6" s="10">
        <v>298</v>
      </c>
      <c r="D6" s="10">
        <v>306.5</v>
      </c>
      <c r="F6" s="10">
        <v>329</v>
      </c>
      <c r="G6" s="10">
        <v>313</v>
      </c>
      <c r="H6" s="10">
        <v>320</v>
      </c>
      <c r="I6" s="10">
        <v>307</v>
      </c>
      <c r="J6" s="10">
        <v>314</v>
      </c>
      <c r="K6" s="10">
        <v>306</v>
      </c>
      <c r="L6" s="10">
        <v>306</v>
      </c>
      <c r="M6" s="10">
        <v>320</v>
      </c>
      <c r="O6" s="11">
        <v>301</v>
      </c>
      <c r="P6" s="5">
        <v>330</v>
      </c>
      <c r="Q6" s="10">
        <v>310</v>
      </c>
      <c r="Z6" s="10">
        <v>317</v>
      </c>
      <c r="AA6" s="10">
        <v>315</v>
      </c>
      <c r="AB6" s="10">
        <v>310</v>
      </c>
      <c r="AC6" s="10">
        <v>313</v>
      </c>
      <c r="AD6" s="10">
        <v>293</v>
      </c>
      <c r="AF6" s="10">
        <v>309</v>
      </c>
      <c r="AH6" s="18">
        <f>AVERAGE(B6:AG6)</f>
        <v>311.22500000000002</v>
      </c>
      <c r="AI6" s="6">
        <f>COUNT(B6:AG6)</f>
        <v>20</v>
      </c>
      <c r="AJ6" s="19">
        <f>LOG10(AH6)</f>
        <v>2.4930744756118743</v>
      </c>
    </row>
    <row r="7" spans="1:36" x14ac:dyDescent="0.2">
      <c r="A7" s="8" t="s">
        <v>87</v>
      </c>
      <c r="B7" s="10"/>
      <c r="C7" s="10"/>
      <c r="D7" s="10"/>
      <c r="F7" s="10"/>
      <c r="G7" s="10"/>
      <c r="H7" s="10"/>
      <c r="I7" s="10"/>
      <c r="J7" s="10"/>
      <c r="K7" s="10"/>
      <c r="L7" s="10"/>
      <c r="M7" s="10"/>
      <c r="P7" s="5">
        <v>317</v>
      </c>
      <c r="Q7" s="10"/>
      <c r="S7" s="5"/>
      <c r="T7" s="5"/>
      <c r="U7" s="5"/>
      <c r="V7" s="5"/>
      <c r="W7" s="5"/>
      <c r="X7" s="5"/>
      <c r="Y7" s="5"/>
      <c r="Z7" s="10">
        <v>297</v>
      </c>
      <c r="AA7" s="10">
        <v>301</v>
      </c>
      <c r="AB7" s="10">
        <v>288</v>
      </c>
      <c r="AC7" s="10"/>
      <c r="AD7" s="10"/>
      <c r="AF7" s="10"/>
      <c r="AH7" s="18">
        <f t="shared" ref="AH7:AH16" si="0">AVERAGE(B7:AG7)</f>
        <v>300.75</v>
      </c>
      <c r="AI7" s="6">
        <f t="shared" ref="AI7:AI16" si="1">COUNT(B7:AG7)</f>
        <v>4</v>
      </c>
    </row>
    <row r="8" spans="1:36" x14ac:dyDescent="0.2">
      <c r="A8" s="8">
        <v>2</v>
      </c>
      <c r="B8" s="10">
        <v>282</v>
      </c>
      <c r="C8" s="10">
        <v>272</v>
      </c>
      <c r="D8" s="10">
        <v>280</v>
      </c>
      <c r="F8" s="10">
        <v>314</v>
      </c>
      <c r="G8" s="10">
        <v>298</v>
      </c>
      <c r="H8" s="10">
        <v>309</v>
      </c>
      <c r="I8" s="10">
        <v>294</v>
      </c>
      <c r="J8" s="10">
        <v>301</v>
      </c>
      <c r="K8" s="10">
        <v>293</v>
      </c>
      <c r="L8" s="10">
        <v>293</v>
      </c>
      <c r="M8" s="10">
        <v>308</v>
      </c>
      <c r="O8" s="11">
        <v>290</v>
      </c>
      <c r="P8" s="5"/>
      <c r="Q8" s="10">
        <v>285</v>
      </c>
      <c r="S8" s="5"/>
      <c r="T8" s="5"/>
      <c r="U8" s="5"/>
      <c r="V8" s="5"/>
      <c r="W8" s="5"/>
      <c r="X8" s="5"/>
      <c r="Y8" s="5"/>
      <c r="AC8" s="10">
        <v>301.5</v>
      </c>
      <c r="AD8" s="10">
        <v>268</v>
      </c>
      <c r="AF8" s="10"/>
      <c r="AH8" s="18">
        <f t="shared" si="0"/>
        <v>292.56666666666666</v>
      </c>
      <c r="AI8" s="6">
        <f t="shared" si="1"/>
        <v>15</v>
      </c>
      <c r="AJ8" s="19"/>
    </row>
    <row r="9" spans="1:36" x14ac:dyDescent="0.2">
      <c r="A9" s="8">
        <v>3</v>
      </c>
      <c r="B9" s="10">
        <v>32</v>
      </c>
      <c r="C9" s="10">
        <v>32</v>
      </c>
      <c r="D9" s="10">
        <v>33</v>
      </c>
      <c r="F9" s="10">
        <v>35</v>
      </c>
      <c r="G9" s="10">
        <v>32.5</v>
      </c>
      <c r="H9" s="10">
        <v>34.5</v>
      </c>
      <c r="I9" s="10">
        <v>35</v>
      </c>
      <c r="J9" s="10">
        <v>36</v>
      </c>
      <c r="K9" s="10">
        <v>33</v>
      </c>
      <c r="L9" s="10">
        <v>38</v>
      </c>
      <c r="M9" s="10">
        <v>34</v>
      </c>
      <c r="O9" s="11">
        <v>36</v>
      </c>
      <c r="P9" s="5">
        <v>36</v>
      </c>
      <c r="Q9" s="10">
        <v>37.5</v>
      </c>
      <c r="S9" s="5"/>
      <c r="T9" s="5"/>
      <c r="U9" s="5"/>
      <c r="V9" s="5"/>
      <c r="W9" s="5"/>
      <c r="X9" s="5"/>
      <c r="Y9" s="5"/>
      <c r="Z9" s="10">
        <v>34</v>
      </c>
      <c r="AA9" s="10">
        <v>35.5</v>
      </c>
      <c r="AB9" s="10">
        <v>37</v>
      </c>
      <c r="AC9" s="10">
        <v>36</v>
      </c>
      <c r="AD9" s="10">
        <v>35.200000000000003</v>
      </c>
      <c r="AF9" s="10">
        <v>38.9</v>
      </c>
      <c r="AH9" s="18">
        <f t="shared" si="0"/>
        <v>35.055</v>
      </c>
      <c r="AI9" s="6">
        <f t="shared" si="1"/>
        <v>20</v>
      </c>
      <c r="AJ9" s="19">
        <f t="shared" ref="AJ9:AJ16" si="2">LOG10(AH9)</f>
        <v>1.544749971447908</v>
      </c>
    </row>
    <row r="10" spans="1:36" x14ac:dyDescent="0.2">
      <c r="A10" s="8">
        <v>4</v>
      </c>
      <c r="B10" s="10">
        <v>25</v>
      </c>
      <c r="C10" s="10">
        <v>24.1</v>
      </c>
      <c r="D10" s="10">
        <v>25</v>
      </c>
      <c r="F10" s="10">
        <v>24</v>
      </c>
      <c r="G10" s="10">
        <v>24</v>
      </c>
      <c r="H10" s="10">
        <v>27</v>
      </c>
      <c r="I10" s="10">
        <v>24.5</v>
      </c>
      <c r="J10" s="10">
        <v>26.5</v>
      </c>
      <c r="K10" s="10" t="s">
        <v>90</v>
      </c>
      <c r="L10" s="10">
        <v>26</v>
      </c>
      <c r="M10" s="10">
        <v>27.5</v>
      </c>
      <c r="O10" s="11">
        <v>26</v>
      </c>
      <c r="P10" s="5">
        <v>26</v>
      </c>
      <c r="Q10" s="10">
        <v>26</v>
      </c>
      <c r="S10" s="5"/>
      <c r="T10" s="5"/>
      <c r="U10" s="5"/>
      <c r="V10" s="5"/>
      <c r="W10" s="5"/>
      <c r="X10" s="5"/>
      <c r="Y10" s="5"/>
      <c r="Z10" s="10">
        <v>25</v>
      </c>
      <c r="AA10" s="10">
        <v>25</v>
      </c>
      <c r="AB10" s="10">
        <v>25</v>
      </c>
      <c r="AC10" s="10">
        <v>25.5</v>
      </c>
      <c r="AD10" s="10">
        <v>24.5</v>
      </c>
      <c r="AF10" s="10">
        <v>28.1</v>
      </c>
      <c r="AH10" s="18">
        <f t="shared" si="0"/>
        <v>25.510526315789477</v>
      </c>
      <c r="AI10" s="6">
        <f t="shared" si="1"/>
        <v>19</v>
      </c>
      <c r="AJ10" s="19">
        <f t="shared" si="2"/>
        <v>1.4067194187699303</v>
      </c>
    </row>
    <row r="11" spans="1:36" x14ac:dyDescent="0.2">
      <c r="A11" s="8">
        <v>5</v>
      </c>
      <c r="B11" s="10">
        <v>79</v>
      </c>
      <c r="C11" s="10">
        <v>76</v>
      </c>
      <c r="D11" s="10">
        <v>80</v>
      </c>
      <c r="F11" s="10">
        <v>81</v>
      </c>
      <c r="G11" s="10">
        <v>78</v>
      </c>
      <c r="H11" s="10">
        <v>81</v>
      </c>
      <c r="I11" s="10">
        <v>78</v>
      </c>
      <c r="J11" s="10">
        <v>83</v>
      </c>
      <c r="K11" s="10">
        <v>83</v>
      </c>
      <c r="L11" s="10">
        <v>85</v>
      </c>
      <c r="M11" s="10">
        <v>79</v>
      </c>
      <c r="O11" s="11">
        <v>81</v>
      </c>
      <c r="P11" s="5">
        <v>84</v>
      </c>
      <c r="Q11" s="10">
        <v>86</v>
      </c>
      <c r="S11" s="5"/>
      <c r="T11" s="5"/>
      <c r="U11" s="5"/>
      <c r="V11" s="5"/>
      <c r="W11" s="5"/>
      <c r="X11" s="5"/>
      <c r="Y11" s="5"/>
      <c r="Z11" s="10">
        <v>81</v>
      </c>
      <c r="AA11" s="10">
        <v>82</v>
      </c>
      <c r="AB11" s="10">
        <v>82</v>
      </c>
      <c r="AC11" s="10">
        <v>81</v>
      </c>
      <c r="AD11" s="10">
        <v>78</v>
      </c>
      <c r="AF11" s="10">
        <v>85.6</v>
      </c>
      <c r="AH11" s="18">
        <f t="shared" si="0"/>
        <v>81.179999999999993</v>
      </c>
      <c r="AI11" s="6">
        <f t="shared" si="1"/>
        <v>20</v>
      </c>
      <c r="AJ11" s="19">
        <f t="shared" si="2"/>
        <v>1.9094490469812666</v>
      </c>
    </row>
    <row r="12" spans="1:36" x14ac:dyDescent="0.2">
      <c r="A12" s="8">
        <v>6</v>
      </c>
      <c r="B12" s="10">
        <v>74</v>
      </c>
      <c r="C12" s="10">
        <v>70</v>
      </c>
      <c r="D12" s="10">
        <v>74</v>
      </c>
      <c r="F12" s="10">
        <v>76</v>
      </c>
      <c r="G12" s="10">
        <v>73</v>
      </c>
      <c r="H12" s="10">
        <v>70</v>
      </c>
      <c r="I12" s="10">
        <v>69.5</v>
      </c>
      <c r="J12" s="10">
        <v>76.5</v>
      </c>
      <c r="K12" s="10">
        <v>75</v>
      </c>
      <c r="L12" s="10">
        <v>81</v>
      </c>
      <c r="M12" s="10">
        <v>74</v>
      </c>
      <c r="O12" s="11">
        <v>71.5</v>
      </c>
      <c r="P12" s="5">
        <v>78</v>
      </c>
      <c r="Q12" s="10">
        <v>78</v>
      </c>
      <c r="S12" s="5"/>
      <c r="T12" s="5"/>
      <c r="U12" s="5"/>
      <c r="V12" s="5"/>
      <c r="W12" s="5"/>
      <c r="X12" s="5"/>
      <c r="Y12" s="5"/>
      <c r="Z12" s="10">
        <v>75</v>
      </c>
      <c r="AA12" s="10">
        <v>77</v>
      </c>
      <c r="AB12" s="10">
        <v>77</v>
      </c>
      <c r="AC12" s="10">
        <v>75.5</v>
      </c>
      <c r="AD12" s="10">
        <v>68</v>
      </c>
      <c r="AF12" s="10">
        <v>76.900000000000006</v>
      </c>
      <c r="AH12" s="18">
        <f t="shared" si="0"/>
        <v>74.495000000000005</v>
      </c>
      <c r="AI12" s="6">
        <f t="shared" si="1"/>
        <v>20</v>
      </c>
      <c r="AJ12" s="19">
        <f t="shared" si="2"/>
        <v>1.8721271244894877</v>
      </c>
    </row>
    <row r="13" spans="1:36" x14ac:dyDescent="0.2">
      <c r="A13" s="8">
        <v>7</v>
      </c>
      <c r="B13" s="10">
        <v>60</v>
      </c>
      <c r="C13" s="10">
        <v>57</v>
      </c>
      <c r="D13" s="10">
        <v>58</v>
      </c>
      <c r="F13" s="10">
        <v>62.2</v>
      </c>
      <c r="G13" s="10">
        <v>62</v>
      </c>
      <c r="H13" s="10">
        <v>57.5</v>
      </c>
      <c r="I13" s="10">
        <v>58</v>
      </c>
      <c r="J13" s="10">
        <v>64</v>
      </c>
      <c r="K13" s="10">
        <v>59.5</v>
      </c>
      <c r="L13" s="10">
        <v>63</v>
      </c>
      <c r="M13" s="10">
        <v>63</v>
      </c>
      <c r="O13" s="11">
        <v>58.1</v>
      </c>
      <c r="P13" s="5">
        <v>63.5</v>
      </c>
      <c r="Q13" s="10">
        <v>64</v>
      </c>
      <c r="S13" s="5"/>
      <c r="T13" s="5"/>
      <c r="U13" s="5"/>
      <c r="V13" s="5"/>
      <c r="W13" s="5"/>
      <c r="X13" s="5"/>
      <c r="Y13" s="5"/>
      <c r="Z13" s="10">
        <v>60</v>
      </c>
      <c r="AA13" s="10">
        <v>61</v>
      </c>
      <c r="AB13" s="10">
        <v>62</v>
      </c>
      <c r="AC13" s="10">
        <v>61</v>
      </c>
      <c r="AD13" s="10">
        <v>59</v>
      </c>
      <c r="AF13" s="10">
        <v>65.7</v>
      </c>
      <c r="AH13" s="18">
        <f t="shared" si="0"/>
        <v>60.925000000000011</v>
      </c>
      <c r="AI13" s="6">
        <f t="shared" si="1"/>
        <v>20</v>
      </c>
      <c r="AJ13" s="19">
        <f t="shared" si="2"/>
        <v>1.7847955378567619</v>
      </c>
    </row>
    <row r="14" spans="1:36" x14ac:dyDescent="0.2">
      <c r="A14" s="8">
        <v>8</v>
      </c>
      <c r="B14" s="10">
        <v>40</v>
      </c>
      <c r="C14" s="10">
        <v>37</v>
      </c>
      <c r="D14" s="10">
        <v>40</v>
      </c>
      <c r="F14" s="10">
        <v>44</v>
      </c>
      <c r="G14" s="10">
        <v>41</v>
      </c>
      <c r="H14" s="10">
        <v>38</v>
      </c>
      <c r="I14" s="10">
        <v>39</v>
      </c>
      <c r="J14" s="10">
        <v>41.5</v>
      </c>
      <c r="K14" s="10">
        <v>42</v>
      </c>
      <c r="L14" s="10">
        <v>45</v>
      </c>
      <c r="M14" s="10">
        <v>44</v>
      </c>
      <c r="O14" s="11">
        <v>40.5</v>
      </c>
      <c r="P14" s="5">
        <v>44</v>
      </c>
      <c r="Q14" s="10">
        <v>42</v>
      </c>
      <c r="S14" s="5"/>
      <c r="T14" s="5"/>
      <c r="U14" s="5"/>
      <c r="V14" s="5"/>
      <c r="W14" s="5"/>
      <c r="X14" s="5"/>
      <c r="Y14" s="5"/>
      <c r="Z14" s="10">
        <v>40</v>
      </c>
      <c r="AA14" s="10">
        <v>43</v>
      </c>
      <c r="AB14" s="10">
        <v>41</v>
      </c>
      <c r="AC14" s="10">
        <v>43</v>
      </c>
      <c r="AD14" s="10">
        <v>39</v>
      </c>
      <c r="AF14" s="10">
        <v>44.6</v>
      </c>
      <c r="AH14" s="18">
        <f t="shared" si="0"/>
        <v>41.43</v>
      </c>
      <c r="AI14" s="6">
        <f t="shared" si="1"/>
        <v>20</v>
      </c>
      <c r="AJ14" s="19">
        <f t="shared" si="2"/>
        <v>1.6173149332982937</v>
      </c>
    </row>
    <row r="15" spans="1:36" x14ac:dyDescent="0.2">
      <c r="A15" s="8">
        <v>9</v>
      </c>
      <c r="B15" s="10">
        <v>39</v>
      </c>
      <c r="C15" s="10">
        <v>41</v>
      </c>
      <c r="D15" s="10">
        <v>39</v>
      </c>
      <c r="F15" s="10">
        <v>45</v>
      </c>
      <c r="G15" s="10">
        <v>42</v>
      </c>
      <c r="H15" s="10">
        <v>42</v>
      </c>
      <c r="I15" s="10">
        <v>42</v>
      </c>
      <c r="J15" s="10">
        <v>42</v>
      </c>
      <c r="K15" s="10">
        <v>39</v>
      </c>
      <c r="L15" s="10">
        <v>48</v>
      </c>
      <c r="M15" s="10">
        <v>42</v>
      </c>
      <c r="O15" s="11">
        <v>41</v>
      </c>
      <c r="P15" s="5">
        <v>44</v>
      </c>
      <c r="Q15" s="10">
        <v>44</v>
      </c>
      <c r="S15" s="5"/>
      <c r="T15" s="5"/>
      <c r="U15" s="5"/>
      <c r="V15" s="5"/>
      <c r="W15" s="5"/>
      <c r="X15" s="5"/>
      <c r="Y15" s="5"/>
      <c r="Z15" s="10">
        <v>42</v>
      </c>
      <c r="AA15" s="10">
        <v>42</v>
      </c>
      <c r="AB15" s="10">
        <v>39.200000000000003</v>
      </c>
      <c r="AC15" s="10">
        <v>44</v>
      </c>
      <c r="AD15" s="10">
        <v>45.5</v>
      </c>
      <c r="AF15" s="10">
        <v>46.9</v>
      </c>
      <c r="AH15" s="18">
        <f t="shared" si="0"/>
        <v>42.480000000000004</v>
      </c>
      <c r="AI15" s="6">
        <f t="shared" si="1"/>
        <v>20</v>
      </c>
      <c r="AJ15" s="19">
        <f t="shared" si="2"/>
        <v>1.6281845080734128</v>
      </c>
    </row>
    <row r="16" spans="1:36" x14ac:dyDescent="0.2">
      <c r="A16" s="8">
        <v>10</v>
      </c>
      <c r="B16" s="10">
        <v>12</v>
      </c>
      <c r="C16" s="10">
        <v>12</v>
      </c>
      <c r="D16" s="10">
        <v>15</v>
      </c>
      <c r="F16" s="10">
        <v>14</v>
      </c>
      <c r="G16" s="10">
        <v>14</v>
      </c>
      <c r="H16" s="10">
        <v>16</v>
      </c>
      <c r="I16" s="10">
        <v>15</v>
      </c>
      <c r="J16" s="10">
        <v>15</v>
      </c>
      <c r="K16" s="10">
        <v>14</v>
      </c>
      <c r="L16" s="10">
        <v>13</v>
      </c>
      <c r="M16" s="10">
        <v>15</v>
      </c>
      <c r="O16" s="11">
        <v>12</v>
      </c>
      <c r="P16" s="5">
        <v>13.5</v>
      </c>
      <c r="Q16" s="10">
        <v>14</v>
      </c>
      <c r="S16" s="5"/>
      <c r="T16" s="5"/>
      <c r="U16" s="5"/>
      <c r="V16" s="5"/>
      <c r="W16" s="5"/>
      <c r="X16" s="5"/>
      <c r="Y16" s="5"/>
      <c r="Z16" s="10">
        <v>13.5</v>
      </c>
      <c r="AA16" s="10">
        <v>12.5</v>
      </c>
      <c r="AB16" s="10">
        <v>16</v>
      </c>
      <c r="AC16" s="10">
        <v>12.5</v>
      </c>
      <c r="AD16" s="10">
        <v>12</v>
      </c>
      <c r="AF16" s="10">
        <v>15.3</v>
      </c>
      <c r="AH16" s="18">
        <f t="shared" si="0"/>
        <v>13.815000000000001</v>
      </c>
      <c r="AI16" s="6">
        <f t="shared" si="1"/>
        <v>20</v>
      </c>
      <c r="AJ16" s="19">
        <f t="shared" si="2"/>
        <v>1.1403508892525303</v>
      </c>
    </row>
    <row r="17" spans="1:33" x14ac:dyDescent="0.2">
      <c r="A17" s="9"/>
      <c r="B17" s="5"/>
      <c r="C17" s="5"/>
      <c r="D17" s="5"/>
      <c r="E17" s="2" t="s">
        <v>0</v>
      </c>
      <c r="F17" s="5"/>
      <c r="G17" s="5"/>
      <c r="H17" s="5"/>
      <c r="I17" s="5"/>
      <c r="J17" s="5"/>
      <c r="K17" s="5"/>
      <c r="L17" s="5"/>
      <c r="M17" s="5"/>
      <c r="N17" s="2" t="s">
        <v>64</v>
      </c>
      <c r="O17" s="5"/>
      <c r="P17" s="5"/>
      <c r="Q17" s="5"/>
      <c r="R17" s="2" t="s">
        <v>1</v>
      </c>
      <c r="S17" s="2" t="s">
        <v>70</v>
      </c>
      <c r="T17" s="2" t="s">
        <v>71</v>
      </c>
      <c r="U17" s="2" t="s">
        <v>72</v>
      </c>
      <c r="V17" s="2" t="s">
        <v>73</v>
      </c>
      <c r="W17" s="2" t="s">
        <v>74</v>
      </c>
      <c r="X17" s="2" t="s">
        <v>75</v>
      </c>
      <c r="Y17" s="2" t="s">
        <v>76</v>
      </c>
      <c r="Z17" s="5"/>
      <c r="AA17" s="5"/>
      <c r="AB17" s="5"/>
      <c r="AC17" s="5"/>
      <c r="AD17" s="5"/>
      <c r="AE17" s="14"/>
      <c r="AF17" s="5"/>
      <c r="AG17" s="13"/>
    </row>
    <row r="18" spans="1:33" x14ac:dyDescent="0.2">
      <c r="A18" s="9"/>
      <c r="B18" s="5"/>
      <c r="C18" s="5"/>
      <c r="D18" s="5"/>
      <c r="E18" s="2" t="s">
        <v>3</v>
      </c>
      <c r="F18" s="5"/>
      <c r="G18" s="5"/>
      <c r="H18" s="5"/>
      <c r="I18" s="5"/>
      <c r="J18" s="5"/>
      <c r="K18" s="5"/>
      <c r="L18" s="5"/>
      <c r="M18" s="5"/>
      <c r="N18" s="2" t="s">
        <v>67</v>
      </c>
      <c r="O18" s="5"/>
      <c r="P18" s="5"/>
      <c r="Q18" s="5"/>
      <c r="R18" s="2"/>
      <c r="S18" s="2" t="s">
        <v>4</v>
      </c>
      <c r="T18" s="2" t="s">
        <v>4</v>
      </c>
      <c r="U18" s="2" t="s">
        <v>4</v>
      </c>
      <c r="V18" s="2" t="s">
        <v>4</v>
      </c>
      <c r="W18" s="2" t="s">
        <v>3</v>
      </c>
      <c r="X18" s="2" t="s">
        <v>3</v>
      </c>
      <c r="Y18" s="2" t="s">
        <v>3</v>
      </c>
      <c r="Z18" s="5"/>
      <c r="AA18" s="5"/>
      <c r="AB18" s="5"/>
      <c r="AC18" s="5"/>
      <c r="AD18" s="5"/>
      <c r="AE18" s="14">
        <v>291</v>
      </c>
      <c r="AF18" s="5"/>
      <c r="AG18" s="15">
        <v>290</v>
      </c>
    </row>
    <row r="19" spans="1:33" x14ac:dyDescent="0.2">
      <c r="A19" s="9"/>
      <c r="B19" s="5"/>
      <c r="C19" s="5"/>
      <c r="D19" s="5"/>
      <c r="E19" s="2">
        <v>2000</v>
      </c>
      <c r="F19" s="5"/>
      <c r="G19" s="5"/>
      <c r="H19" s="5"/>
      <c r="I19" s="5"/>
      <c r="J19" s="5"/>
      <c r="K19" s="5"/>
      <c r="L19" s="5"/>
      <c r="M19" s="5"/>
      <c r="N19" s="2">
        <v>2000</v>
      </c>
      <c r="O19" s="5"/>
      <c r="P19" s="5"/>
      <c r="Q19" s="5"/>
      <c r="R19" s="2">
        <v>1000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10</v>
      </c>
      <c r="Y19" s="2"/>
      <c r="Z19" s="5"/>
      <c r="AA19" s="5"/>
      <c r="AB19" s="5"/>
      <c r="AC19" s="5"/>
      <c r="AD19" s="5"/>
      <c r="AE19" s="10"/>
      <c r="AF19" s="5"/>
      <c r="AG19" s="5">
        <v>270</v>
      </c>
    </row>
    <row r="20" spans="1:33" x14ac:dyDescent="0.2">
      <c r="A20" s="9"/>
      <c r="B20" s="5"/>
      <c r="C20" s="5"/>
      <c r="D20" s="5"/>
      <c r="E20" s="2" t="s">
        <v>5</v>
      </c>
      <c r="F20" s="5"/>
      <c r="G20" s="5"/>
      <c r="H20" s="5"/>
      <c r="I20" s="5"/>
      <c r="J20" s="5"/>
      <c r="K20" s="5"/>
      <c r="L20" s="5"/>
      <c r="M20" s="5"/>
      <c r="N20" s="2" t="s">
        <v>14</v>
      </c>
      <c r="O20" s="5"/>
      <c r="P20" s="5"/>
      <c r="Q20" s="5"/>
      <c r="R20" s="2" t="s">
        <v>69</v>
      </c>
      <c r="S20" s="2" t="s">
        <v>17</v>
      </c>
      <c r="T20" s="2" t="s">
        <v>18</v>
      </c>
      <c r="U20" s="2" t="s">
        <v>19</v>
      </c>
      <c r="V20" s="2" t="s">
        <v>20</v>
      </c>
      <c r="W20" s="2" t="s">
        <v>21</v>
      </c>
      <c r="X20" s="2" t="s">
        <v>22</v>
      </c>
      <c r="Y20" s="2" t="s">
        <v>23</v>
      </c>
      <c r="Z20" s="5"/>
      <c r="AA20" s="5"/>
      <c r="AB20" s="5"/>
      <c r="AC20" s="5"/>
      <c r="AD20" s="5"/>
      <c r="AE20" s="10"/>
      <c r="AF20" s="5"/>
      <c r="AG20" s="5">
        <v>32.1</v>
      </c>
    </row>
    <row r="21" spans="1:33" x14ac:dyDescent="0.2">
      <c r="A21" s="9"/>
      <c r="E21" s="2" t="s">
        <v>30</v>
      </c>
      <c r="N21" s="2" t="s">
        <v>39</v>
      </c>
      <c r="R21" s="2" t="s">
        <v>56</v>
      </c>
      <c r="S21" s="2" t="s">
        <v>43</v>
      </c>
      <c r="T21" s="2" t="s">
        <v>44</v>
      </c>
      <c r="U21" s="2" t="s">
        <v>45</v>
      </c>
      <c r="V21" s="2" t="s">
        <v>46</v>
      </c>
      <c r="W21" s="2" t="s">
        <v>47</v>
      </c>
      <c r="X21" s="2" t="s">
        <v>48</v>
      </c>
      <c r="Y21" s="2" t="s">
        <v>49</v>
      </c>
      <c r="AE21" s="10"/>
      <c r="AG21" s="5">
        <v>23.2</v>
      </c>
    </row>
    <row r="22" spans="1:33" x14ac:dyDescent="0.2">
      <c r="A22" s="9"/>
      <c r="E22" s="13"/>
      <c r="N22" s="10">
        <v>313</v>
      </c>
      <c r="R22" s="13"/>
      <c r="S22" s="5">
        <v>307</v>
      </c>
      <c r="T22" s="5">
        <v>326</v>
      </c>
      <c r="U22" s="5">
        <v>316</v>
      </c>
      <c r="V22" s="5">
        <v>322</v>
      </c>
      <c r="W22" s="5">
        <v>326</v>
      </c>
      <c r="X22" s="5">
        <v>327</v>
      </c>
      <c r="Y22" s="5">
        <v>310</v>
      </c>
      <c r="AE22" s="10">
        <v>76.2</v>
      </c>
      <c r="AG22" s="5">
        <v>74.8</v>
      </c>
    </row>
    <row r="23" spans="1:33" x14ac:dyDescent="0.2">
      <c r="A23" s="9"/>
      <c r="E23" s="14">
        <v>292</v>
      </c>
      <c r="N23" s="10"/>
      <c r="R23" s="15">
        <v>302</v>
      </c>
      <c r="AE23" s="10">
        <v>68.3</v>
      </c>
      <c r="AG23" s="5">
        <v>69.7</v>
      </c>
    </row>
    <row r="24" spans="1:33" x14ac:dyDescent="0.2">
      <c r="E24" s="10">
        <v>281</v>
      </c>
      <c r="N24" s="10">
        <v>300</v>
      </c>
      <c r="R24" s="5">
        <v>283</v>
      </c>
      <c r="AE24" s="10">
        <v>58.5</v>
      </c>
      <c r="AG24" s="5">
        <v>52.9</v>
      </c>
    </row>
    <row r="25" spans="1:33" x14ac:dyDescent="0.2">
      <c r="E25" s="10">
        <v>30</v>
      </c>
      <c r="N25" s="10">
        <v>36.5</v>
      </c>
      <c r="R25" s="5">
        <v>35</v>
      </c>
      <c r="AE25" s="10">
        <v>40.200000000000003</v>
      </c>
      <c r="AG25" s="5">
        <v>38.9</v>
      </c>
    </row>
    <row r="26" spans="1:33" x14ac:dyDescent="0.2">
      <c r="E26" s="10">
        <v>23</v>
      </c>
      <c r="N26" s="10">
        <v>25</v>
      </c>
      <c r="R26" s="5">
        <v>26</v>
      </c>
      <c r="AE26" s="10">
        <v>38.299999999999997</v>
      </c>
      <c r="AG26" s="5">
        <v>37.9</v>
      </c>
    </row>
    <row r="27" spans="1:33" x14ac:dyDescent="0.2">
      <c r="E27" s="10">
        <v>76</v>
      </c>
      <c r="N27" s="10">
        <v>80</v>
      </c>
      <c r="R27" s="5">
        <v>80.2</v>
      </c>
      <c r="AE27" s="10">
        <v>15</v>
      </c>
      <c r="AG27" s="5">
        <v>16</v>
      </c>
    </row>
    <row r="28" spans="1:33" x14ac:dyDescent="0.2">
      <c r="E28" s="10">
        <v>68.5</v>
      </c>
      <c r="N28" s="10">
        <v>73</v>
      </c>
      <c r="R28" s="5">
        <v>74.7</v>
      </c>
    </row>
    <row r="29" spans="1:33" x14ac:dyDescent="0.2">
      <c r="E29" s="10">
        <v>58</v>
      </c>
      <c r="N29" s="10">
        <v>60</v>
      </c>
      <c r="R29" s="5">
        <v>58.3</v>
      </c>
    </row>
    <row r="30" spans="1:33" x14ac:dyDescent="0.2">
      <c r="E30" s="10">
        <v>37</v>
      </c>
      <c r="N30" s="10">
        <v>40</v>
      </c>
      <c r="R30" s="5">
        <v>39</v>
      </c>
    </row>
    <row r="31" spans="1:33" x14ac:dyDescent="0.2">
      <c r="E31" s="10">
        <v>44</v>
      </c>
      <c r="N31" s="10">
        <v>40</v>
      </c>
      <c r="R31" s="5"/>
    </row>
    <row r="32" spans="1:33" x14ac:dyDescent="0.2">
      <c r="E32" s="10">
        <v>12.5</v>
      </c>
      <c r="N32" s="10">
        <v>13.5</v>
      </c>
      <c r="R32" s="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1999-03-26T16:56:12Z</dcterms:created>
  <dcterms:modified xsi:type="dcterms:W3CDTF">2023-09-05T17:10:01Z</dcterms:modified>
</cp:coreProperties>
</file>